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Q:\Agent &amp; Business Services\Directions &amp; SOPs\"/>
    </mc:Choice>
  </mc:AlternateContent>
  <xr:revisionPtr revIDLastSave="0" documentId="13_ncr:1_{84952A15-CD43-4951-9A6F-A2629679DDC2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IC Calculator" sheetId="1" r:id="rId1"/>
    <sheet name="MEMO" sheetId="3" r:id="rId2"/>
    <sheet name="Holidays" sheetId="2" state="hidden" r:id="rId3"/>
  </sheets>
  <definedNames>
    <definedName name="_xlnm.Print_Area" localSheetId="0">'IC Calculator'!$A$1:$I$32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3" i="1" l="1"/>
  <c r="E22" i="1"/>
  <c r="F18" i="1"/>
  <c r="F19" i="1" s="1"/>
  <c r="F17" i="1"/>
  <c r="F16" i="1"/>
</calcChain>
</file>

<file path=xl/sharedStrings.xml><?xml version="1.0" encoding="utf-8"?>
<sst xmlns="http://schemas.openxmlformats.org/spreadsheetml/2006/main" count="44" uniqueCount="44">
  <si>
    <t>Effective: 05/15/2026 – 05/14/2027</t>
  </si>
  <si>
    <t>⚠  Federal holidays and weekends are excluded from Government Business Day (GBD) counts  ⚠</t>
  </si>
  <si>
    <t>▌  ENTER DATES BELOW  (leave Requested Delivery Date blank if customer did not request a specific date)</t>
  </si>
  <si>
    <t>Date Shipment Placed into SIT</t>
  </si>
  <si>
    <t>Enter the date the shipment was placed into SIT storage.</t>
  </si>
  <si>
    <t>Date Customer First Contacted Requesting Delivery</t>
  </si>
  <si>
    <t>Enter the date the customer first contacted you to request delivery out of SIT.</t>
  </si>
  <si>
    <t>Customer's Requested Delivery Date (if specified)</t>
  </si>
  <si>
    <t>Leave blank if the customer did not specify a requested delivery date. If specified, Rule 2b may apply when that date exceeds 7 GBDs from first contact.</t>
  </si>
  <si>
    <t>Actual Delivery Date (or FADD)</t>
  </si>
  <si>
    <t>Enter the date delivery was made or the First Available Delivery Date (FADD) out of SIT.</t>
  </si>
  <si>
    <t>▌  CALCULATION DETAILS</t>
  </si>
  <si>
    <t>7-GBD Deadline (Rule 2a): First Contact + 7 GBDs</t>
  </si>
  <si>
    <t>GBDs Between First Contact and Requested Delivery Date</t>
  </si>
  <si>
    <t>2-GBD Deadline (Rule 2b): Requested Delivery Date + 2 GBDs</t>
  </si>
  <si>
    <t>Controlling Deadline (whichever is LATER)</t>
  </si>
  <si>
    <t>▌  RESULT</t>
  </si>
  <si>
    <t>IS AN INCONVENIENCE CLAIM DUE?</t>
  </si>
  <si>
    <t>APPLICABLE RULE (if IC is due)</t>
  </si>
  <si>
    <t>▌  RULES REFERENCE</t>
  </si>
  <si>
    <t>Rule 2a</t>
  </si>
  <si>
    <t>IC is due when delivery is not made within SEVEN (7) GBDs of the date the customer makes first contact requesting delivery.</t>
  </si>
  <si>
    <t>Rule 2b</t>
  </si>
  <si>
    <t>IC is due when the customer specifies a requested delivery date that EXCEEDS 7 GBDs from first contact, and delivery is not made within TWO (2) GBDs of that requested date.</t>
  </si>
  <si>
    <t>GBD Definition</t>
  </si>
  <si>
    <t>Government Business Days (GBDs) exclude Saturdays, Sundays, and federal holidays. The controlling deadline is whichever date is LATER between Rule 2a and Rule 2b.</t>
  </si>
  <si>
    <t>Federal Holidays
(FY 26-27)</t>
  </si>
  <si>
    <t>Memorial Day (5/25/26), Juneteenth (6/19/26), Independence Day (7/4/26 obs 7/3/26), Labor Day (9/7/26), Columbus Day (10/12/26), Veterans Day (11/11/26), Thanksgiving (11/26/26), Christmas (12/25/26), New Year's (1/1/27), MLK Day (1/18/27), Presidents' Day (2/15/27), Memorial Day (5/31/27 – outside range).</t>
  </si>
  <si>
    <t>Source: SIT IC Payment Rules 2(a) &amp; 2(b)  |  Effective 05/15/2026 – 05/14/2027  |  Federal holidays excluded per NETWORKDAYS/WORKDAY formulas</t>
  </si>
  <si>
    <t>Date</t>
  </si>
  <si>
    <t>Holiday</t>
  </si>
  <si>
    <t>Memorial Day</t>
  </si>
  <si>
    <t>Juneteenth</t>
  </si>
  <si>
    <t>Independence Day (observed)</t>
  </si>
  <si>
    <t>Independence Day</t>
  </si>
  <si>
    <t>Labor Day</t>
  </si>
  <si>
    <t>Columbus Day</t>
  </si>
  <si>
    <t>Veterans Day</t>
  </si>
  <si>
    <t>Thanksgiving</t>
  </si>
  <si>
    <t>Christmas</t>
  </si>
  <si>
    <t>New Year's Day</t>
  </si>
  <si>
    <t>MLK Day</t>
  </si>
  <si>
    <t>Presidents' Day</t>
  </si>
  <si>
    <t>NFC  SIT INCONVENIENCE CLAIM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</si>
</sst>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"/>
    </font>
    <font>
      <b/>
      <sz val="16"/>
      <color rgb="FFFFFFFF"/>
      <name val="Arial"/>
      <charset val="1"/>
    </font>
    <font>
      <b/>
      <sz val="10"/>
      <color rgb="FFFFFFFF"/>
      <name val="Arial"/>
      <charset val="1"/>
    </font>
    <font>
      <b/>
      <sz val="9"/>
      <color rgb="FF7F3F00"/>
      <name val="Arial"/>
      <charset val="1"/>
    </font>
    <font>
      <b/>
      <sz val="10"/>
      <color rgb="FF1F3864"/>
      <name val="Arial"/>
      <charset val="1"/>
    </font>
    <font>
      <b/>
      <sz val="11"/>
      <name val="Arial"/>
      <charset val="1"/>
    </font>
    <font>
      <i/>
      <sz val="8"/>
      <color rgb="FF595959"/>
      <name val="Arial"/>
      <charset val="1"/>
    </font>
    <font>
      <b/>
      <sz val="10"/>
      <name val="Arial"/>
      <charset val="1"/>
    </font>
    <font>
      <b/>
      <sz val="11"/>
      <color rgb="FFFFFFFF"/>
      <name val="Arial"/>
      <charset val="1"/>
    </font>
    <font>
      <b/>
      <sz val="11"/>
      <color rgb="FF1F3864"/>
      <name val="Arial"/>
      <charset val="1"/>
    </font>
    <font>
      <b/>
      <sz val="14"/>
      <name val="Arial"/>
      <charset val="1"/>
    </font>
    <font>
      <sz val="9"/>
      <name val="Arial"/>
      <charset val="1"/>
    </font>
    <font>
      <b/>
      <sz val="11"/>
      <name val="Cambria"/>
      <charset val="1"/>
    </font>
  </fonts>
  <fills count="9">
    <fill>
      <patternFill patternType="none"/>
    </fill>
    <fill>
      <patternFill patternType="gray125"/>
    </fill>
    <fill>
      <patternFill patternType="solid">
        <fgColor rgb="FF1F3864"/>
        <bgColor rgb="FF333399"/>
      </patternFill>
    </fill>
    <fill>
      <patternFill patternType="solid">
        <fgColor rgb="FF2E75B6"/>
        <bgColor rgb="FF0066CC"/>
      </patternFill>
    </fill>
    <fill>
      <patternFill patternType="solid">
        <fgColor rgb="FFFFF2CC"/>
        <bgColor rgb="FFF2F2F2"/>
      </patternFill>
    </fill>
    <fill>
      <patternFill patternType="solid">
        <fgColor rgb="FFDEEAF1"/>
        <bgColor rgb="FFF2F2F2"/>
      </patternFill>
    </fill>
    <fill>
      <patternFill patternType="solid">
        <fgColor rgb="FFF2F2F2"/>
        <bgColor rgb="FFDEEAF1"/>
      </patternFill>
    </fill>
    <fill>
      <patternFill patternType="solid">
        <fgColor rgb="FFFFFFFF"/>
        <bgColor rgb="FFF2F2F2"/>
      </patternFill>
    </fill>
    <fill>
      <patternFill patternType="solid">
        <fgColor rgb="FFBDD7EE"/>
        <bgColor rgb="FF99CCFF"/>
      </patternFill>
    </fill>
  </fills>
  <borders count="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2" fillId="0" borderId="0" xfId="0" applyFont="1"/>
    <xf numFmtId="1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indent="1"/>
    </xf>
    <xf numFmtId="0" fontId="4" fillId="5" borderId="3" xfId="0" applyFont="1" applyFill="1" applyBorder="1" applyAlignment="1">
      <alignment horizontal="left" vertical="center" wrapText="1" indent="1"/>
    </xf>
    <xf numFmtId="0" fontId="6" fillId="6" borderId="5" xfId="0" applyFont="1" applyFill="1" applyBorder="1" applyAlignment="1">
      <alignment horizontal="left" vertical="center" wrapText="1" indent="1"/>
    </xf>
    <xf numFmtId="0" fontId="7" fillId="5" borderId="2" xfId="0" applyFont="1" applyFill="1" applyBorder="1" applyAlignment="1">
      <alignment horizontal="left" vertical="center" indent="1"/>
    </xf>
    <xf numFmtId="14" fontId="4" fillId="6" borderId="2" xfId="0" applyNumberFormat="1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indent="1"/>
    </xf>
    <xf numFmtId="14" fontId="8" fillId="2" borderId="1" xfId="0" applyNumberFormat="1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left" vertical="center" wrapText="1" indent="1"/>
    </xf>
    <xf numFmtId="0" fontId="6" fillId="6" borderId="2" xfId="0" applyFont="1" applyFill="1" applyBorder="1" applyAlignment="1">
      <alignment horizontal="center" vertical="center"/>
    </xf>
    <xf numFmtId="14" fontId="5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left" vertical="center" wrapText="1" indent="1"/>
      <protection locked="0"/>
    </xf>
  </cellXfs>
  <cellStyles count="1">
    <cellStyle name="Normal" xfId="0" builtinId="0"/>
  </cellStyles>
  <dxfs count="3">
    <dxf>
      <font>
        <b/>
        <sz val="11"/>
        <color rgb="FF7F3F00"/>
        <name val="Arial"/>
        <charset val="1"/>
      </font>
      <fill>
        <patternFill>
          <bgColor rgb="FFFFF2CC"/>
        </patternFill>
      </fill>
    </dxf>
    <dxf>
      <font>
        <b/>
        <sz val="14"/>
        <color rgb="FFFFFFFF"/>
        <name val="Arial"/>
        <charset val="1"/>
      </font>
      <fill>
        <patternFill>
          <bgColor rgb="FF375623"/>
        </patternFill>
      </fill>
    </dxf>
    <dxf>
      <font>
        <b/>
        <sz val="14"/>
        <color rgb="FFFFFFFF"/>
        <name val="Arial"/>
        <charset val="1"/>
      </font>
      <fill>
        <patternFill>
          <bgColor rgb="FFC000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DEEAF1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595959"/>
      <rgbColor rgb="FF969696"/>
      <rgbColor rgb="FF1F3864"/>
      <rgbColor rgb="FF339966"/>
      <rgbColor rgb="FF003300"/>
      <rgbColor rgb="FF333300"/>
      <rgbColor rgb="FF7F3F00"/>
      <rgbColor rgb="FF993366"/>
      <rgbColor rgb="FF333399"/>
      <rgbColor rgb="FF37562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457200</xdr:colOff>
      <xdr:row>33</xdr:row>
      <xdr:rowOff>126268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90B916-FC2B-D6DC-0AC1-A94B63F2F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162800" cy="64127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39"/>
  <sheetViews>
    <sheetView showGridLines="0"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8" sqref="C8:D9"/>
    </sheetView>
  </sheetViews>
  <sheetFormatPr defaultColWidth="8.7109375" defaultRowHeight="15" x14ac:dyDescent="0.25"/>
  <cols>
    <col min="1" max="1" width="2" customWidth="1"/>
    <col min="2" max="2" width="28" customWidth="1"/>
    <col min="3" max="5" width="18" customWidth="1"/>
    <col min="6" max="8" width="22" customWidth="1"/>
    <col min="9" max="9" width="3" customWidth="1"/>
  </cols>
  <sheetData>
    <row r="1" spans="2:8" ht="7.5" customHeight="1" x14ac:dyDescent="0.25"/>
    <row r="2" spans="2:8" ht="39.75" customHeight="1" x14ac:dyDescent="0.25">
      <c r="B2" s="3" t="s">
        <v>43</v>
      </c>
      <c r="C2" s="3"/>
      <c r="D2" s="3"/>
      <c r="E2" s="3"/>
      <c r="F2" s="3"/>
      <c r="G2" s="3"/>
      <c r="H2" s="3"/>
    </row>
    <row r="3" spans="2:8" ht="18" customHeight="1" x14ac:dyDescent="0.25">
      <c r="B3" s="4" t="s">
        <v>0</v>
      </c>
      <c r="C3" s="4"/>
      <c r="D3" s="4"/>
      <c r="E3" s="4"/>
      <c r="F3" s="4"/>
      <c r="G3" s="4"/>
      <c r="H3" s="4"/>
    </row>
    <row r="4" spans="2:8" ht="18" customHeight="1" x14ac:dyDescent="0.25">
      <c r="B4" s="5" t="s">
        <v>1</v>
      </c>
      <c r="C4" s="5"/>
      <c r="D4" s="5"/>
      <c r="E4" s="5"/>
      <c r="F4" s="5"/>
      <c r="G4" s="5"/>
      <c r="H4" s="5"/>
    </row>
    <row r="5" spans="2:8" ht="24" customHeight="1" x14ac:dyDescent="0.25">
      <c r="B5" s="6" t="s">
        <v>2</v>
      </c>
      <c r="C5" s="6"/>
      <c r="D5" s="6"/>
      <c r="E5" s="6"/>
      <c r="F5" s="6"/>
      <c r="G5" s="6"/>
      <c r="H5" s="6"/>
    </row>
    <row r="6" spans="2:8" ht="49.5" customHeight="1" x14ac:dyDescent="0.25">
      <c r="B6" s="7" t="s">
        <v>3</v>
      </c>
      <c r="C6" s="20"/>
      <c r="D6" s="20"/>
      <c r="E6" s="8" t="s">
        <v>4</v>
      </c>
      <c r="F6" s="8"/>
      <c r="G6" s="8"/>
      <c r="H6" s="8"/>
    </row>
    <row r="7" spans="2:8" ht="18" customHeight="1" x14ac:dyDescent="0.25">
      <c r="B7" s="7"/>
      <c r="C7" s="21"/>
      <c r="D7" s="20"/>
      <c r="E7" s="8"/>
      <c r="F7" s="8"/>
      <c r="G7" s="8"/>
      <c r="H7" s="8"/>
    </row>
    <row r="8" spans="2:8" ht="21.75" customHeight="1" x14ac:dyDescent="0.25">
      <c r="B8" s="7" t="s">
        <v>5</v>
      </c>
      <c r="C8" s="20"/>
      <c r="D8" s="20"/>
      <c r="E8" s="8" t="s">
        <v>6</v>
      </c>
      <c r="F8" s="8"/>
      <c r="G8" s="8"/>
      <c r="H8" s="8"/>
    </row>
    <row r="9" spans="2:8" ht="21.75" customHeight="1" x14ac:dyDescent="0.25">
      <c r="B9" s="7"/>
      <c r="C9" s="21"/>
      <c r="D9" s="20"/>
      <c r="E9" s="8"/>
      <c r="F9" s="8"/>
      <c r="G9" s="8"/>
      <c r="H9" s="8"/>
    </row>
    <row r="10" spans="2:8" ht="21.75" customHeight="1" x14ac:dyDescent="0.25">
      <c r="B10" s="7" t="s">
        <v>7</v>
      </c>
      <c r="C10" s="20"/>
      <c r="D10" s="20"/>
      <c r="E10" s="8" t="s">
        <v>8</v>
      </c>
      <c r="F10" s="8"/>
      <c r="G10" s="8"/>
      <c r="H10" s="8"/>
    </row>
    <row r="11" spans="2:8" ht="21.75" customHeight="1" x14ac:dyDescent="0.25">
      <c r="B11" s="7"/>
      <c r="C11" s="21"/>
      <c r="D11" s="20"/>
      <c r="E11" s="8"/>
      <c r="F11" s="8"/>
      <c r="G11" s="8"/>
      <c r="H11" s="8"/>
    </row>
    <row r="12" spans="2:8" ht="21.75" customHeight="1" x14ac:dyDescent="0.25">
      <c r="B12" s="7" t="s">
        <v>9</v>
      </c>
      <c r="C12" s="20"/>
      <c r="D12" s="20"/>
      <c r="E12" s="8" t="s">
        <v>10</v>
      </c>
      <c r="F12" s="8"/>
      <c r="G12" s="8"/>
      <c r="H12" s="8"/>
    </row>
    <row r="13" spans="2:8" ht="21.75" customHeight="1" x14ac:dyDescent="0.25">
      <c r="B13" s="7"/>
      <c r="C13" s="21"/>
      <c r="D13" s="20"/>
      <c r="E13" s="8"/>
      <c r="F13" s="8"/>
      <c r="G13" s="8"/>
      <c r="H13" s="8"/>
    </row>
    <row r="14" spans="2:8" ht="6" customHeight="1" x14ac:dyDescent="0.25"/>
    <row r="15" spans="2:8" ht="21.75" customHeight="1" x14ac:dyDescent="0.25">
      <c r="B15" s="6" t="s">
        <v>11</v>
      </c>
      <c r="C15" s="6"/>
      <c r="D15" s="6"/>
      <c r="E15" s="6"/>
      <c r="F15" s="6"/>
      <c r="G15" s="6"/>
      <c r="H15" s="6"/>
    </row>
    <row r="16" spans="2:8" ht="19.5" customHeight="1" x14ac:dyDescent="0.25">
      <c r="B16" s="9" t="s">
        <v>12</v>
      </c>
      <c r="C16" s="9"/>
      <c r="D16" s="9"/>
      <c r="E16" s="9"/>
      <c r="F16" s="10" t="str">
        <f>IF(C8="","",WORKDAY(C8,7,Holidays!$A$2:$A$13))</f>
        <v/>
      </c>
      <c r="G16" s="10"/>
      <c r="H16" s="10"/>
    </row>
    <row r="17" spans="2:8" ht="19.5" customHeight="1" x14ac:dyDescent="0.25">
      <c r="B17" s="9" t="s">
        <v>13</v>
      </c>
      <c r="C17" s="9"/>
      <c r="D17" s="9"/>
      <c r="E17" s="9"/>
      <c r="F17" s="11" t="str">
        <f>IF(OR(C8="",C10=""),"N/A",NETWORKDAYS(C8,C10,Holidays!$A$2:$A$13)-1)</f>
        <v>N/A</v>
      </c>
      <c r="G17" s="11"/>
      <c r="H17" s="11"/>
    </row>
    <row r="18" spans="2:8" ht="19.5" customHeight="1" x14ac:dyDescent="0.25">
      <c r="B18" s="9" t="s">
        <v>14</v>
      </c>
      <c r="C18" s="9"/>
      <c r="D18" s="9"/>
      <c r="E18" s="9"/>
      <c r="F18" s="10" t="str">
        <f>IF(OR(C8="",C10=""),"N/A",IF(NETWORKDAYS(C8,C10,Holidays!$A$2:$A$13)-1&gt;7,WORKDAY(C10,2,Holidays!$A$2:$A$13),"N/A"))</f>
        <v>N/A</v>
      </c>
      <c r="G18" s="10"/>
      <c r="H18" s="10"/>
    </row>
    <row r="19" spans="2:8" ht="19.5" customHeight="1" x14ac:dyDescent="0.25">
      <c r="B19" s="12" t="s">
        <v>15</v>
      </c>
      <c r="C19" s="12"/>
      <c r="D19" s="12"/>
      <c r="E19" s="12"/>
      <c r="F19" s="13" t="str">
        <f>IF(C8="","",IF(AND(F18&lt;&gt;"N/A"),MAX(F16,F18),F16))</f>
        <v/>
      </c>
      <c r="G19" s="13"/>
      <c r="H19" s="13"/>
    </row>
    <row r="20" spans="2:8" ht="6" customHeight="1" x14ac:dyDescent="0.25"/>
    <row r="21" spans="2:8" ht="21.75" customHeight="1" x14ac:dyDescent="0.25">
      <c r="B21" s="6" t="s">
        <v>16</v>
      </c>
      <c r="C21" s="6"/>
      <c r="D21" s="6"/>
      <c r="E21" s="6"/>
      <c r="F21" s="6"/>
      <c r="G21" s="6"/>
      <c r="H21" s="6"/>
    </row>
    <row r="22" spans="2:8" ht="49.5" customHeight="1" x14ac:dyDescent="0.25">
      <c r="B22" s="14" t="s">
        <v>17</v>
      </c>
      <c r="C22" s="14"/>
      <c r="D22" s="14"/>
      <c r="E22" s="15" t="str">
        <f>IF(OR(C6="",C8="",C12=""),"INCOMPLETE – ENTER ALL DATES",IF(C12&gt;F19,"YES – IC IS DUE","NO – IC NOT DUE"))</f>
        <v>INCOMPLETE – ENTER ALL DATES</v>
      </c>
      <c r="F22" s="15"/>
      <c r="G22" s="15"/>
      <c r="H22" s="15"/>
    </row>
    <row r="23" spans="2:8" ht="60" customHeight="1" x14ac:dyDescent="0.25">
      <c r="B23" s="14" t="s">
        <v>18</v>
      </c>
      <c r="C23" s="14"/>
      <c r="D23" s="14"/>
      <c r="E23" s="16" t="str">
        <f>IF(OR(C6="",C8="",C12=""),"—",IF(C12&lt;=F19,"No IC due – no rule triggered",IF(F18="N/A","Rule 2a – Delivery exceeded 7 GBDs from customer first contact",IF(F16&gt;=F18,"Rule 2a – 7-GBD deadline is the controlling date","Rule 2b – Requested delivery date + 2 GBDs is the controlling date"))))</f>
        <v>—</v>
      </c>
      <c r="F23" s="16"/>
      <c r="G23" s="16"/>
      <c r="H23" s="16"/>
    </row>
    <row r="24" spans="2:8" ht="6" customHeight="1" x14ac:dyDescent="0.25"/>
    <row r="25" spans="2:8" ht="21.75" customHeight="1" x14ac:dyDescent="0.25">
      <c r="B25" s="6" t="s">
        <v>19</v>
      </c>
      <c r="C25" s="6"/>
      <c r="D25" s="6"/>
      <c r="E25" s="6"/>
      <c r="F25" s="6"/>
      <c r="G25" s="6"/>
      <c r="H25" s="6"/>
    </row>
    <row r="26" spans="2:8" ht="36" customHeight="1" x14ac:dyDescent="0.25">
      <c r="B26" s="17" t="s">
        <v>20</v>
      </c>
      <c r="C26" s="17"/>
      <c r="D26" s="18" t="s">
        <v>21</v>
      </c>
      <c r="E26" s="18"/>
      <c r="F26" s="18"/>
      <c r="G26" s="18"/>
      <c r="H26" s="18"/>
    </row>
    <row r="27" spans="2:8" ht="36" customHeight="1" x14ac:dyDescent="0.25">
      <c r="B27" s="17" t="s">
        <v>22</v>
      </c>
      <c r="C27" s="17"/>
      <c r="D27" s="18" t="s">
        <v>23</v>
      </c>
      <c r="E27" s="18"/>
      <c r="F27" s="18"/>
      <c r="G27" s="18"/>
      <c r="H27" s="18"/>
    </row>
    <row r="28" spans="2:8" ht="36" customHeight="1" x14ac:dyDescent="0.25">
      <c r="B28" s="11" t="s">
        <v>24</v>
      </c>
      <c r="C28" s="11"/>
      <c r="D28" s="18" t="s">
        <v>25</v>
      </c>
      <c r="E28" s="18"/>
      <c r="F28" s="18"/>
      <c r="G28" s="18"/>
      <c r="H28" s="18"/>
    </row>
    <row r="29" spans="2:8" ht="42" customHeight="1" x14ac:dyDescent="0.25">
      <c r="B29" s="11" t="s">
        <v>26</v>
      </c>
      <c r="C29" s="11"/>
      <c r="D29" s="18" t="s">
        <v>27</v>
      </c>
      <c r="E29" s="18"/>
      <c r="F29" s="18"/>
      <c r="G29" s="18"/>
      <c r="H29" s="18"/>
    </row>
    <row r="30" spans="2:8" ht="21.75" customHeight="1" x14ac:dyDescent="0.25"/>
    <row r="31" spans="2:8" ht="15.75" customHeight="1" x14ac:dyDescent="0.25">
      <c r="B31" s="19" t="s">
        <v>28</v>
      </c>
      <c r="C31" s="19"/>
      <c r="D31" s="19"/>
      <c r="E31" s="19"/>
      <c r="F31" s="19"/>
      <c r="G31" s="19"/>
      <c r="H31" s="19"/>
    </row>
    <row r="32" spans="2:8" ht="21.75" customHeight="1" x14ac:dyDescent="0.25"/>
    <row r="33" ht="21.75" customHeight="1" x14ac:dyDescent="0.25"/>
    <row r="34" ht="21.75" customHeight="1" x14ac:dyDescent="0.25"/>
    <row r="35" ht="21.75" customHeight="1" x14ac:dyDescent="0.25"/>
    <row r="36" ht="21.75" customHeight="1" x14ac:dyDescent="0.25"/>
    <row r="37" ht="21.75" customHeight="1" x14ac:dyDescent="0.25"/>
    <row r="38" ht="21.75" customHeight="1" x14ac:dyDescent="0.25"/>
    <row r="39" ht="21.75" customHeight="1" x14ac:dyDescent="0.25"/>
  </sheetData>
  <sheetProtection algorithmName="SHA-512" hashValue="mb81BXMDL+sbmfUM0G1xQ0RJaMaYXC3rmqZpjnQfwAWK6x4xMEXKUOoj+ceMLzfZUDRbbKHp9bcR7Kr4+2hBSw==" saltValue="YWp7s0llhkuG1akx1/0JbA==" spinCount="100000" sheet="1" objects="1" scenarios="1" selectLockedCells="1"/>
  <mergeCells count="40">
    <mergeCell ref="B28:C28"/>
    <mergeCell ref="D28:H28"/>
    <mergeCell ref="B29:C29"/>
    <mergeCell ref="D29:H29"/>
    <mergeCell ref="B31:H31"/>
    <mergeCell ref="B25:H25"/>
    <mergeCell ref="B26:C26"/>
    <mergeCell ref="D26:H26"/>
    <mergeCell ref="B27:C27"/>
    <mergeCell ref="D27:H27"/>
    <mergeCell ref="B21:H21"/>
    <mergeCell ref="B22:D22"/>
    <mergeCell ref="E22:H22"/>
    <mergeCell ref="B23:D23"/>
    <mergeCell ref="E23:H23"/>
    <mergeCell ref="B17:E17"/>
    <mergeCell ref="F17:H17"/>
    <mergeCell ref="B18:E18"/>
    <mergeCell ref="F18:H18"/>
    <mergeCell ref="B19:E19"/>
    <mergeCell ref="F19:H19"/>
    <mergeCell ref="B12:B13"/>
    <mergeCell ref="C12:D13"/>
    <mergeCell ref="E12:H13"/>
    <mergeCell ref="B15:H15"/>
    <mergeCell ref="B16:E16"/>
    <mergeCell ref="F16:H16"/>
    <mergeCell ref="B8:B9"/>
    <mergeCell ref="C8:D9"/>
    <mergeCell ref="E8:H9"/>
    <mergeCell ref="B10:B11"/>
    <mergeCell ref="C10:D11"/>
    <mergeCell ref="E10:H11"/>
    <mergeCell ref="B2:H2"/>
    <mergeCell ref="B3:H3"/>
    <mergeCell ref="B4:H4"/>
    <mergeCell ref="B5:H5"/>
    <mergeCell ref="B6:B7"/>
    <mergeCell ref="C6:D7"/>
    <mergeCell ref="E6:H7"/>
  </mergeCells>
  <conditionalFormatting sqref="E22">
    <cfRule type="expression" dxfId="2" priority="2">
      <formula>LEFT(E22,3)="YES"</formula>
    </cfRule>
    <cfRule type="expression" dxfId="1" priority="3">
      <formula>LEFT(E22,2)="NO"</formula>
    </cfRule>
    <cfRule type="expression" dxfId="0" priority="4">
      <formula>LEFT(E22,3)="INC"</formula>
    </cfRule>
  </conditionalFormatting>
  <pageMargins left="0.75" right="0.75" top="1" bottom="1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4D36E-5A42-4420-AF42-8B33A005ED97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zoomScaleNormal="100" workbookViewId="0"/>
  </sheetViews>
  <sheetFormatPr defaultColWidth="8.7109375" defaultRowHeight="15" x14ac:dyDescent="0.25"/>
  <sheetData>
    <row r="1" spans="1:2" x14ac:dyDescent="0.25">
      <c r="A1" s="1" t="s">
        <v>29</v>
      </c>
      <c r="B1" t="s">
        <v>30</v>
      </c>
    </row>
    <row r="2" spans="1:2" x14ac:dyDescent="0.25">
      <c r="A2" s="2">
        <v>46167</v>
      </c>
      <c r="B2" t="s">
        <v>31</v>
      </c>
    </row>
    <row r="3" spans="1:2" x14ac:dyDescent="0.25">
      <c r="A3" s="2">
        <v>46192</v>
      </c>
      <c r="B3" t="s">
        <v>32</v>
      </c>
    </row>
    <row r="4" spans="1:2" x14ac:dyDescent="0.25">
      <c r="A4" s="2">
        <v>46206</v>
      </c>
      <c r="B4" t="s">
        <v>33</v>
      </c>
    </row>
    <row r="5" spans="1:2" x14ac:dyDescent="0.25">
      <c r="A5" s="2">
        <v>46207</v>
      </c>
      <c r="B5" t="s">
        <v>34</v>
      </c>
    </row>
    <row r="6" spans="1:2" x14ac:dyDescent="0.25">
      <c r="A6" s="2">
        <v>46272</v>
      </c>
      <c r="B6" t="s">
        <v>35</v>
      </c>
    </row>
    <row r="7" spans="1:2" x14ac:dyDescent="0.25">
      <c r="A7" s="2">
        <v>46307</v>
      </c>
      <c r="B7" t="s">
        <v>36</v>
      </c>
    </row>
    <row r="8" spans="1:2" x14ac:dyDescent="0.25">
      <c r="A8" s="2">
        <v>46337</v>
      </c>
      <c r="B8" t="s">
        <v>37</v>
      </c>
    </row>
    <row r="9" spans="1:2" x14ac:dyDescent="0.25">
      <c r="A9" s="2">
        <v>46352</v>
      </c>
      <c r="B9" t="s">
        <v>38</v>
      </c>
    </row>
    <row r="10" spans="1:2" x14ac:dyDescent="0.25">
      <c r="A10" s="2">
        <v>46381</v>
      </c>
      <c r="B10" t="s">
        <v>39</v>
      </c>
    </row>
    <row r="11" spans="1:2" x14ac:dyDescent="0.25">
      <c r="A11" s="2">
        <v>46388</v>
      </c>
      <c r="B11" t="s">
        <v>40</v>
      </c>
    </row>
    <row r="12" spans="1:2" x14ac:dyDescent="0.25">
      <c r="A12" s="2">
        <v>46405</v>
      </c>
      <c r="B12" t="s">
        <v>41</v>
      </c>
    </row>
    <row r="13" spans="1:2" x14ac:dyDescent="0.25">
      <c r="A13" s="2">
        <v>46433</v>
      </c>
      <c r="B13" t="s">
        <v>42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IC Calculator</vt:lpstr>
      <vt:lpstr>MEMO</vt:lpstr>
      <vt:lpstr>Holidays</vt:lpstr>
      <vt:lpstr>'IC Calculator'!Print_Area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Angela Beusse</cp:lastModifiedBy>
  <cp:revision>0</cp:revision>
  <dcterms:created xsi:type="dcterms:W3CDTF">2026-06-03T14:43:36Z</dcterms:created>
  <dcterms:modified xsi:type="dcterms:W3CDTF">2026-06-03T15:09:11Z</dcterms:modified>
  <dc:language>en-US</dc:language>
</cp:coreProperties>
</file>